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95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59" i="1" l="1"/>
  <c r="F62" i="1" s="1"/>
  <c r="F37" i="1"/>
  <c r="F33" i="1"/>
  <c r="F20" i="1"/>
  <c r="E33" i="1"/>
  <c r="D33" i="1"/>
  <c r="C33" i="1"/>
  <c r="B33" i="1"/>
  <c r="C59" i="1"/>
  <c r="C62" i="1" s="1"/>
  <c r="D59" i="1"/>
  <c r="D62" i="1" s="1"/>
  <c r="E59" i="1"/>
  <c r="E62" i="1" s="1"/>
  <c r="B59" i="1"/>
  <c r="B62" i="1" s="1"/>
  <c r="E37" i="1"/>
  <c r="D37" i="1"/>
  <c r="C37" i="1"/>
  <c r="B37" i="1"/>
  <c r="E20" i="1"/>
  <c r="D20" i="1"/>
  <c r="C20" i="1"/>
  <c r="B20" i="1"/>
  <c r="F38" i="1" l="1"/>
  <c r="F65" i="1" s="1"/>
  <c r="B38" i="1"/>
  <c r="B65" i="1" s="1"/>
  <c r="C38" i="1"/>
  <c r="C65" i="1" s="1"/>
  <c r="D38" i="1"/>
  <c r="D65" i="1" s="1"/>
  <c r="E38" i="1"/>
  <c r="E65" i="1" s="1"/>
</calcChain>
</file>

<file path=xl/sharedStrings.xml><?xml version="1.0" encoding="utf-8"?>
<sst xmlns="http://schemas.openxmlformats.org/spreadsheetml/2006/main" count="61" uniqueCount="59">
  <si>
    <t>PŘÍJMY</t>
  </si>
  <si>
    <t>DAŇOVÉ PŘÍJMY</t>
  </si>
  <si>
    <t>DPFO ze závislé činnosti a funkčních požitků</t>
  </si>
  <si>
    <t>DPFO ze SVČ</t>
  </si>
  <si>
    <t>DPPO</t>
  </si>
  <si>
    <t>DPPO za obce</t>
  </si>
  <si>
    <t>DPH</t>
  </si>
  <si>
    <t>Daň z nemovitostí</t>
  </si>
  <si>
    <t>Správní poplatky</t>
  </si>
  <si>
    <t>Místní poplatky</t>
  </si>
  <si>
    <t>DAŇOVÉ PŘÍJMY CELKEM</t>
  </si>
  <si>
    <t>NEDAŇOVÉ PŘÍJMY</t>
  </si>
  <si>
    <t>Příjmy z poskytování služeb, výrobků a zboží</t>
  </si>
  <si>
    <t>Příjmy z pronájmu</t>
  </si>
  <si>
    <t>Příjmy z úroků</t>
  </si>
  <si>
    <t>Přijaté sankční platby</t>
  </si>
  <si>
    <t>Příjmy z prodeje nekapitálového majetku</t>
  </si>
  <si>
    <t>Přijaté splátky půjček</t>
  </si>
  <si>
    <t>Neinvestiční přijaté transfery od obcí</t>
  </si>
  <si>
    <t>KAPITÁLOVÉ PŘÍJMY</t>
  </si>
  <si>
    <t>NEDAŇOVÉ PŘÍJMY CELKEM</t>
  </si>
  <si>
    <t>Příjmy z prodeje dlouhodobého majetku</t>
  </si>
  <si>
    <t>Příjmy z prodeje akcií a majetkových podílů</t>
  </si>
  <si>
    <t>KAPITÁLOVÉ PŘÍJMY CELKEM</t>
  </si>
  <si>
    <t>PŘÍJMY CELKEM</t>
  </si>
  <si>
    <t>DPFO z kapit. výnosů</t>
  </si>
  <si>
    <t>Neinvestiční přijaté transfery ze SR v rámci souhr.dot. vztahu</t>
  </si>
  <si>
    <t>Výdaje</t>
  </si>
  <si>
    <t>Běžné výdaje</t>
  </si>
  <si>
    <t>Platy zaměstnanců vč. odvodů</t>
  </si>
  <si>
    <t>Nákup materíálu - ostatní</t>
  </si>
  <si>
    <t>Úroky a splátky leasingu</t>
  </si>
  <si>
    <t>Ostatní finanční výdaje</t>
  </si>
  <si>
    <t>Nákup energií</t>
  </si>
  <si>
    <t>Nákup služeb</t>
  </si>
  <si>
    <t>Opravy a udržování</t>
  </si>
  <si>
    <t>Ostatní nákupy</t>
  </si>
  <si>
    <t>Ostatní příspěvky, náhrady a věcné dary</t>
  </si>
  <si>
    <t>Neinvestiční transfery nezisk.org.</t>
  </si>
  <si>
    <t>Neinvestiční transfery vlastním org.</t>
  </si>
  <si>
    <t>Úhrady sankcí</t>
  </si>
  <si>
    <t>Kapitálové výdaje</t>
  </si>
  <si>
    <t>BĚŽNÉ VÝDAJE CELKEM</t>
  </si>
  <si>
    <t>KAPITÁLOVÉ VÝDAJE CELKEM</t>
  </si>
  <si>
    <t>VÝDAJE CELKEM</t>
  </si>
  <si>
    <t xml:space="preserve">  </t>
  </si>
  <si>
    <t>Převody z ost.vl.fondů-FZ,Eko-kom,Depozitní účet</t>
  </si>
  <si>
    <t xml:space="preserve">                      vedoucí finančního odboru</t>
  </si>
  <si>
    <t>Ostatní příjmy</t>
  </si>
  <si>
    <t>SALDO PŘÍJMŮ A VÝDAJŮ</t>
  </si>
  <si>
    <t>Zpracovala: Ing. Markéta Beránková</t>
  </si>
  <si>
    <t>Investiční přijaté transfery</t>
  </si>
  <si>
    <t>ROZPOČTOVÝ VÝHLED MĚSTA DUBÍ NA ROKY 2017 - 2019 (v tis. Kč)</t>
  </si>
  <si>
    <t>skutečnost 2015</t>
  </si>
  <si>
    <t>rozpočet 2016</t>
  </si>
  <si>
    <t>Příloha č. 1</t>
  </si>
  <si>
    <t>Odvod z výherních hracích přístrojů</t>
  </si>
  <si>
    <t>Odvod loterií apod.</t>
  </si>
  <si>
    <t>Ostatní výdaje a platby daní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</si>
</sst>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4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5" xfId="0" applyNumberFormat="1" applyBorder="1"/>
    <xf numFmtId="4" fontId="0" fillId="0" borderId="7" xfId="0" applyNumberFormat="1" applyBorder="1"/>
    <xf numFmtId="4" fontId="0" fillId="0" borderId="9" xfId="0" applyNumberFormat="1" applyBorder="1"/>
    <xf numFmtId="4" fontId="0" fillId="0" borderId="14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4" fontId="1" fillId="3" borderId="11" xfId="0" applyNumberFormat="1" applyFont="1" applyFill="1" applyBorder="1"/>
    <xf numFmtId="0" fontId="1" fillId="3" borderId="8" xfId="0" applyFont="1" applyFill="1" applyBorder="1" applyAlignment="1">
      <alignment wrapText="1"/>
    </xf>
    <xf numFmtId="4" fontId="1" fillId="3" borderId="9" xfId="0" applyNumberFormat="1" applyFont="1" applyFill="1" applyBorder="1"/>
    <xf numFmtId="0" fontId="1" fillId="3" borderId="13" xfId="0" applyFont="1" applyFill="1" applyBorder="1" applyAlignment="1">
      <alignment wrapText="1"/>
    </xf>
    <xf numFmtId="4" fontId="1" fillId="3" borderId="14" xfId="0" applyNumberFormat="1" applyFont="1" applyFill="1" applyBorder="1"/>
    <xf numFmtId="0" fontId="0" fillId="0" borderId="27" xfId="0" applyBorder="1"/>
    <xf numFmtId="0" fontId="0" fillId="0" borderId="32" xfId="0" applyBorder="1" applyAlignment="1">
      <alignment wrapText="1"/>
    </xf>
    <xf numFmtId="4" fontId="0" fillId="0" borderId="33" xfId="0" applyNumberFormat="1" applyBorder="1"/>
    <xf numFmtId="0" fontId="0" fillId="0" borderId="32" xfId="0" applyBorder="1"/>
    <xf numFmtId="0" fontId="1" fillId="3" borderId="24" xfId="0" applyFont="1" applyFill="1" applyBorder="1"/>
    <xf numFmtId="4" fontId="1" fillId="3" borderId="25" xfId="0" applyNumberFormat="1" applyFont="1" applyFill="1" applyBorder="1"/>
    <xf numFmtId="4" fontId="1" fillId="3" borderId="26" xfId="0" applyNumberFormat="1" applyFont="1" applyFill="1" applyBorder="1"/>
    <xf numFmtId="4" fontId="1" fillId="3" borderId="28" xfId="0" applyNumberFormat="1" applyFont="1" applyFill="1" applyBorder="1"/>
    <xf numFmtId="0" fontId="0" fillId="0" borderId="13" xfId="0" applyBorder="1"/>
    <xf numFmtId="4" fontId="4" fillId="0" borderId="0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/>
    </xf>
    <xf numFmtId="4" fontId="4" fillId="5" borderId="16" xfId="0" applyNumberFormat="1" applyFont="1" applyFill="1" applyBorder="1" applyAlignment="1">
      <alignment horizontal="center" vertical="center"/>
    </xf>
    <xf numFmtId="4" fontId="4" fillId="5" borderId="15" xfId="0" applyNumberFormat="1" applyFont="1" applyFill="1" applyBorder="1" applyAlignment="1">
      <alignment horizontal="center" vertical="center"/>
    </xf>
    <xf numFmtId="4" fontId="4" fillId="5" borderId="23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/>
    <xf numFmtId="4" fontId="6" fillId="0" borderId="5" xfId="0" applyNumberFormat="1" applyFont="1" applyBorder="1"/>
    <xf numFmtId="4" fontId="6" fillId="0" borderId="7" xfId="0" applyNumberFormat="1" applyFont="1" applyBorder="1"/>
    <xf numFmtId="4" fontId="6" fillId="0" borderId="14" xfId="0" applyNumberFormat="1" applyFont="1" applyBorder="1"/>
    <xf numFmtId="4" fontId="6" fillId="0" borderId="9" xfId="0" applyNumberFormat="1" applyFont="1" applyBorder="1"/>
    <xf numFmtId="4" fontId="7" fillId="3" borderId="11" xfId="0" applyNumberFormat="1" applyFont="1" applyFill="1" applyBorder="1"/>
    <xf numFmtId="4" fontId="6" fillId="0" borderId="33" xfId="0" applyNumberFormat="1" applyFont="1" applyBorder="1"/>
    <xf numFmtId="4" fontId="7" fillId="3" borderId="14" xfId="0" applyNumberFormat="1" applyFont="1" applyFill="1" applyBorder="1"/>
    <xf numFmtId="4" fontId="6" fillId="0" borderId="18" xfId="0" applyNumberFormat="1" applyFont="1" applyBorder="1"/>
    <xf numFmtId="4" fontId="6" fillId="0" borderId="29" xfId="0" applyNumberFormat="1" applyFont="1" applyBorder="1"/>
    <xf numFmtId="4" fontId="6" fillId="0" borderId="19" xfId="0" applyNumberFormat="1" applyFont="1" applyBorder="1"/>
    <xf numFmtId="4" fontId="6" fillId="0" borderId="30" xfId="0" applyNumberFormat="1" applyFont="1" applyBorder="1"/>
    <xf numFmtId="4" fontId="6" fillId="0" borderId="22" xfId="0" applyNumberFormat="1" applyFont="1" applyBorder="1"/>
    <xf numFmtId="4" fontId="6" fillId="0" borderId="35" xfId="0" applyNumberFormat="1" applyFont="1" applyBorder="1"/>
    <xf numFmtId="4" fontId="6" fillId="0" borderId="20" xfId="0" applyNumberFormat="1" applyFont="1" applyBorder="1"/>
    <xf numFmtId="4" fontId="6" fillId="0" borderId="36" xfId="0" applyNumberFormat="1" applyFont="1" applyBorder="1"/>
    <xf numFmtId="4" fontId="7" fillId="3" borderId="21" xfId="0" applyNumberFormat="1" applyFont="1" applyFill="1" applyBorder="1"/>
    <xf numFmtId="4" fontId="7" fillId="3" borderId="28" xfId="0" applyNumberFormat="1" applyFont="1" applyFill="1" applyBorder="1"/>
    <xf numFmtId="4" fontId="7" fillId="3" borderId="9" xfId="0" applyNumberFormat="1" applyFont="1" applyFill="1" applyBorder="1"/>
    <xf numFmtId="4" fontId="7" fillId="3" borderId="20" xfId="0" applyNumberFormat="1" applyFont="1" applyFill="1" applyBorder="1"/>
    <xf numFmtId="4" fontId="7" fillId="3" borderId="36" xfId="0" applyNumberFormat="1" applyFont="1" applyFill="1" applyBorder="1"/>
    <xf numFmtId="4" fontId="6" fillId="0" borderId="34" xfId="0" applyNumberFormat="1" applyFont="1" applyBorder="1"/>
    <xf numFmtId="4" fontId="6" fillId="0" borderId="29" xfId="0" applyNumberFormat="1" applyFont="1" applyFill="1" applyBorder="1"/>
    <xf numFmtId="4" fontId="6" fillId="0" borderId="30" xfId="0" applyNumberFormat="1" applyFont="1" applyFill="1" applyBorder="1"/>
    <xf numFmtId="4" fontId="7" fillId="3" borderId="22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57" sqref="G57"/>
    </sheetView>
  </sheetViews>
  <sheetFormatPr defaultRowHeight="15" x14ac:dyDescent="0.25"/>
  <cols>
    <col min="1" max="1" width="48" customWidth="1"/>
    <col min="2" max="5" width="20.7109375" customWidth="1"/>
    <col min="6" max="6" width="17.85546875" customWidth="1"/>
    <col min="7" max="7" width="13.7109375" customWidth="1"/>
  </cols>
  <sheetData>
    <row r="1" spans="1:7" x14ac:dyDescent="0.25">
      <c r="A1" s="56" t="s">
        <v>55</v>
      </c>
    </row>
    <row r="2" spans="1:7" ht="21" x14ac:dyDescent="0.25">
      <c r="A2" s="53" t="s">
        <v>52</v>
      </c>
      <c r="B2" s="54"/>
      <c r="C2" s="54"/>
      <c r="D2" s="54"/>
      <c r="E2" s="54"/>
      <c r="F2" s="49"/>
      <c r="G2" s="15"/>
    </row>
    <row r="3" spans="1:7" ht="15.75" thickBot="1" x14ac:dyDescent="0.3">
      <c r="F3" s="16"/>
      <c r="G3" s="16"/>
    </row>
    <row r="4" spans="1:7" ht="15.75" thickBot="1" x14ac:dyDescent="0.3">
      <c r="A4" s="22"/>
      <c r="B4" s="23" t="s">
        <v>53</v>
      </c>
      <c r="C4" s="23" t="s">
        <v>54</v>
      </c>
      <c r="D4" s="23">
        <v>2017</v>
      </c>
      <c r="E4" s="24">
        <v>2018</v>
      </c>
      <c r="F4" s="23">
        <v>2019</v>
      </c>
      <c r="G4" s="14"/>
    </row>
    <row r="5" spans="1:7" x14ac:dyDescent="0.25">
      <c r="F5" s="31"/>
      <c r="G5" s="16"/>
    </row>
    <row r="6" spans="1:7" ht="18.75" x14ac:dyDescent="0.25">
      <c r="A6" s="47" t="s">
        <v>0</v>
      </c>
      <c r="B6" s="48"/>
      <c r="C6" s="48"/>
      <c r="D6" s="48"/>
      <c r="E6" s="48"/>
      <c r="F6" s="49"/>
      <c r="G6" s="17"/>
    </row>
    <row r="7" spans="1:7" ht="15.75" thickBot="1" x14ac:dyDescent="0.3"/>
    <row r="8" spans="1:7" ht="15.75" thickBot="1" x14ac:dyDescent="0.3">
      <c r="A8" s="50" t="s">
        <v>1</v>
      </c>
      <c r="B8" s="51"/>
      <c r="C8" s="51"/>
      <c r="D8" s="51"/>
      <c r="E8" s="51"/>
      <c r="F8" s="52"/>
      <c r="G8" s="20"/>
    </row>
    <row r="9" spans="1:7" x14ac:dyDescent="0.25">
      <c r="A9" s="1" t="s">
        <v>2</v>
      </c>
      <c r="B9" s="10">
        <v>17356.580000000002</v>
      </c>
      <c r="C9" s="57">
        <v>19000</v>
      </c>
      <c r="D9" s="57">
        <v>19000</v>
      </c>
      <c r="E9" s="64">
        <v>19000</v>
      </c>
      <c r="F9" s="65">
        <v>19000</v>
      </c>
      <c r="G9" s="18"/>
    </row>
    <row r="10" spans="1:7" x14ac:dyDescent="0.25">
      <c r="A10" s="2" t="s">
        <v>3</v>
      </c>
      <c r="B10" s="11">
        <v>585.62</v>
      </c>
      <c r="C10" s="58">
        <v>500</v>
      </c>
      <c r="D10" s="58">
        <v>500</v>
      </c>
      <c r="E10" s="66">
        <v>500</v>
      </c>
      <c r="F10" s="67">
        <v>500</v>
      </c>
      <c r="G10" s="18"/>
    </row>
    <row r="11" spans="1:7" x14ac:dyDescent="0.25">
      <c r="A11" s="2" t="s">
        <v>25</v>
      </c>
      <c r="B11" s="11">
        <v>2042.76</v>
      </c>
      <c r="C11" s="58">
        <v>2000</v>
      </c>
      <c r="D11" s="58">
        <v>2000</v>
      </c>
      <c r="E11" s="66">
        <v>2000</v>
      </c>
      <c r="F11" s="67">
        <v>2000</v>
      </c>
      <c r="G11" s="18"/>
    </row>
    <row r="12" spans="1:7" x14ac:dyDescent="0.25">
      <c r="A12" s="2" t="s">
        <v>4</v>
      </c>
      <c r="B12" s="11">
        <v>18958.97</v>
      </c>
      <c r="C12" s="58">
        <v>18000</v>
      </c>
      <c r="D12" s="58">
        <v>18000</v>
      </c>
      <c r="E12" s="66">
        <v>18000</v>
      </c>
      <c r="F12" s="67">
        <v>18000</v>
      </c>
      <c r="G12" s="18"/>
    </row>
    <row r="13" spans="1:7" x14ac:dyDescent="0.25">
      <c r="A13" s="2" t="s">
        <v>5</v>
      </c>
      <c r="B13" s="11">
        <v>763.61</v>
      </c>
      <c r="C13" s="58">
        <v>0</v>
      </c>
      <c r="D13" s="58">
        <v>0</v>
      </c>
      <c r="E13" s="66">
        <v>0</v>
      </c>
      <c r="F13" s="67">
        <v>0</v>
      </c>
      <c r="G13" s="18"/>
    </row>
    <row r="14" spans="1:7" x14ac:dyDescent="0.25">
      <c r="A14" s="2" t="s">
        <v>6</v>
      </c>
      <c r="B14" s="11">
        <v>37707.56</v>
      </c>
      <c r="C14" s="58">
        <v>37000</v>
      </c>
      <c r="D14" s="58">
        <v>37000</v>
      </c>
      <c r="E14" s="66">
        <v>37000</v>
      </c>
      <c r="F14" s="67">
        <v>37000</v>
      </c>
      <c r="G14" s="18"/>
    </row>
    <row r="15" spans="1:7" x14ac:dyDescent="0.25">
      <c r="A15" s="2" t="s">
        <v>7</v>
      </c>
      <c r="B15" s="11">
        <v>6167.24</v>
      </c>
      <c r="C15" s="58">
        <v>6600</v>
      </c>
      <c r="D15" s="58">
        <v>6600</v>
      </c>
      <c r="E15" s="66">
        <v>6600</v>
      </c>
      <c r="F15" s="67">
        <v>6600</v>
      </c>
      <c r="G15" s="18"/>
    </row>
    <row r="16" spans="1:7" x14ac:dyDescent="0.25">
      <c r="A16" s="2" t="s">
        <v>8</v>
      </c>
      <c r="B16" s="11">
        <v>590.67999999999995</v>
      </c>
      <c r="C16" s="58">
        <v>600</v>
      </c>
      <c r="D16" s="58">
        <v>600</v>
      </c>
      <c r="E16" s="66">
        <v>600</v>
      </c>
      <c r="F16" s="67">
        <v>600</v>
      </c>
      <c r="G16" s="18"/>
    </row>
    <row r="17" spans="1:7" x14ac:dyDescent="0.25">
      <c r="A17" s="39" t="s">
        <v>56</v>
      </c>
      <c r="B17" s="13">
        <v>1448.85</v>
      </c>
      <c r="C17" s="59">
        <v>2500</v>
      </c>
      <c r="D17" s="59">
        <v>2500</v>
      </c>
      <c r="E17" s="68">
        <v>2500</v>
      </c>
      <c r="F17" s="69">
        <v>2500</v>
      </c>
      <c r="G17" s="18"/>
    </row>
    <row r="18" spans="1:7" x14ac:dyDescent="0.25">
      <c r="A18" s="39" t="s">
        <v>57</v>
      </c>
      <c r="B18" s="13">
        <v>320.38</v>
      </c>
      <c r="C18" s="59">
        <v>400</v>
      </c>
      <c r="D18" s="59">
        <v>400</v>
      </c>
      <c r="E18" s="68">
        <v>400</v>
      </c>
      <c r="F18" s="69">
        <v>400</v>
      </c>
      <c r="G18" s="18"/>
    </row>
    <row r="19" spans="1:7" ht="15.75" thickBot="1" x14ac:dyDescent="0.3">
      <c r="A19" s="3" t="s">
        <v>9</v>
      </c>
      <c r="B19" s="12">
        <v>119</v>
      </c>
      <c r="C19" s="60">
        <v>190</v>
      </c>
      <c r="D19" s="60">
        <v>190</v>
      </c>
      <c r="E19" s="70">
        <v>190</v>
      </c>
      <c r="F19" s="71">
        <v>190</v>
      </c>
      <c r="G19" s="18"/>
    </row>
    <row r="20" spans="1:7" ht="15.75" thickBot="1" x14ac:dyDescent="0.3">
      <c r="A20" s="25" t="s">
        <v>10</v>
      </c>
      <c r="B20" s="26">
        <f>SUM(B9:B19)</f>
        <v>86061.250000000015</v>
      </c>
      <c r="C20" s="61">
        <f>SUM(C9:C19)</f>
        <v>86790</v>
      </c>
      <c r="D20" s="61">
        <f>SUM(D9:D19)</f>
        <v>86790</v>
      </c>
      <c r="E20" s="72">
        <f>SUM(E9:E19)</f>
        <v>86790</v>
      </c>
      <c r="F20" s="73">
        <f>SUM(F9:F19)</f>
        <v>86790</v>
      </c>
      <c r="G20" s="19"/>
    </row>
    <row r="21" spans="1:7" ht="15.75" thickBot="1" x14ac:dyDescent="0.3">
      <c r="A21" s="50" t="s">
        <v>11</v>
      </c>
      <c r="B21" s="51"/>
      <c r="C21" s="51"/>
      <c r="D21" s="51"/>
      <c r="E21" s="51"/>
      <c r="F21" s="52"/>
      <c r="G21" s="20"/>
    </row>
    <row r="22" spans="1:7" x14ac:dyDescent="0.25">
      <c r="A22" s="6" t="s">
        <v>12</v>
      </c>
      <c r="B22" s="10">
        <v>696.66</v>
      </c>
      <c r="C22" s="57">
        <v>500</v>
      </c>
      <c r="D22" s="57">
        <v>500</v>
      </c>
      <c r="E22" s="64">
        <v>500</v>
      </c>
      <c r="F22" s="65">
        <v>500</v>
      </c>
      <c r="G22" s="18"/>
    </row>
    <row r="23" spans="1:7" x14ac:dyDescent="0.25">
      <c r="A23" s="7" t="s">
        <v>13</v>
      </c>
      <c r="B23" s="11">
        <v>859.32</v>
      </c>
      <c r="C23" s="58">
        <v>4550</v>
      </c>
      <c r="D23" s="58">
        <v>4550</v>
      </c>
      <c r="E23" s="66">
        <v>4550</v>
      </c>
      <c r="F23" s="67">
        <v>4550</v>
      </c>
      <c r="G23" s="18"/>
    </row>
    <row r="24" spans="1:7" x14ac:dyDescent="0.25">
      <c r="A24" s="7" t="s">
        <v>14</v>
      </c>
      <c r="B24" s="11">
        <v>156.19</v>
      </c>
      <c r="C24" s="58">
        <v>300</v>
      </c>
      <c r="D24" s="58">
        <v>300</v>
      </c>
      <c r="E24" s="66">
        <v>300</v>
      </c>
      <c r="F24" s="67">
        <v>300</v>
      </c>
      <c r="G24" s="18"/>
    </row>
    <row r="25" spans="1:7" x14ac:dyDescent="0.25">
      <c r="A25" s="7" t="s">
        <v>15</v>
      </c>
      <c r="B25" s="11">
        <v>2217.2600000000002</v>
      </c>
      <c r="C25" s="58">
        <v>3000</v>
      </c>
      <c r="D25" s="58">
        <v>3000</v>
      </c>
      <c r="E25" s="66">
        <v>3000</v>
      </c>
      <c r="F25" s="67">
        <v>3000</v>
      </c>
      <c r="G25" s="18"/>
    </row>
    <row r="26" spans="1:7" x14ac:dyDescent="0.25">
      <c r="A26" s="7" t="s">
        <v>16</v>
      </c>
      <c r="B26" s="11">
        <v>0</v>
      </c>
      <c r="C26" s="58">
        <v>0</v>
      </c>
      <c r="D26" s="58">
        <v>0</v>
      </c>
      <c r="E26" s="66">
        <v>0</v>
      </c>
      <c r="F26" s="67">
        <v>0</v>
      </c>
      <c r="G26" s="18"/>
    </row>
    <row r="27" spans="1:7" x14ac:dyDescent="0.25">
      <c r="A27" s="7" t="s">
        <v>17</v>
      </c>
      <c r="B27" s="11">
        <v>1982.86</v>
      </c>
      <c r="C27" s="58">
        <v>3000</v>
      </c>
      <c r="D27" s="58">
        <v>3000</v>
      </c>
      <c r="E27" s="66">
        <v>3000</v>
      </c>
      <c r="F27" s="67">
        <v>3000</v>
      </c>
      <c r="G27" s="18"/>
    </row>
    <row r="28" spans="1:7" ht="30" x14ac:dyDescent="0.25">
      <c r="A28" s="7" t="s">
        <v>26</v>
      </c>
      <c r="B28" s="11">
        <v>8305.93</v>
      </c>
      <c r="C28" s="58">
        <v>3700</v>
      </c>
      <c r="D28" s="58">
        <v>3700</v>
      </c>
      <c r="E28" s="66">
        <v>3700</v>
      </c>
      <c r="F28" s="67">
        <v>3700</v>
      </c>
      <c r="G28" s="18"/>
    </row>
    <row r="29" spans="1:7" x14ac:dyDescent="0.25">
      <c r="A29" s="21" t="s">
        <v>46</v>
      </c>
      <c r="B29" s="13">
        <v>0</v>
      </c>
      <c r="C29" s="59">
        <v>2600</v>
      </c>
      <c r="D29" s="59">
        <v>2600</v>
      </c>
      <c r="E29" s="68">
        <v>2600</v>
      </c>
      <c r="F29" s="69">
        <v>2600</v>
      </c>
      <c r="G29" s="18"/>
    </row>
    <row r="30" spans="1:7" x14ac:dyDescent="0.25">
      <c r="A30" s="21" t="s">
        <v>51</v>
      </c>
      <c r="B30" s="13">
        <v>23329.19</v>
      </c>
      <c r="C30" s="59">
        <v>0</v>
      </c>
      <c r="D30" s="59">
        <v>0</v>
      </c>
      <c r="E30" s="68">
        <v>0</v>
      </c>
      <c r="F30" s="69">
        <v>0</v>
      </c>
      <c r="G30" s="18"/>
    </row>
    <row r="31" spans="1:7" x14ac:dyDescent="0.25">
      <c r="A31" s="8" t="s">
        <v>18</v>
      </c>
      <c r="B31" s="13">
        <v>2687.5</v>
      </c>
      <c r="C31" s="59">
        <v>2700</v>
      </c>
      <c r="D31" s="59">
        <v>2700</v>
      </c>
      <c r="E31" s="68">
        <v>2700</v>
      </c>
      <c r="F31" s="69">
        <v>2700</v>
      </c>
      <c r="G31" s="18"/>
    </row>
    <row r="32" spans="1:7" x14ac:dyDescent="0.25">
      <c r="A32" s="8" t="s">
        <v>48</v>
      </c>
      <c r="B32" s="13">
        <v>2607.52</v>
      </c>
      <c r="C32" s="59">
        <v>1364</v>
      </c>
      <c r="D32" s="59">
        <v>1360</v>
      </c>
      <c r="E32" s="68">
        <v>1360</v>
      </c>
      <c r="F32" s="69">
        <v>1360</v>
      </c>
      <c r="G32" s="18"/>
    </row>
    <row r="33" spans="1:7" ht="15.75" thickBot="1" x14ac:dyDescent="0.3">
      <c r="A33" s="27" t="s">
        <v>20</v>
      </c>
      <c r="B33" s="28">
        <f>SUM(B22:B32)</f>
        <v>42842.43</v>
      </c>
      <c r="C33" s="28">
        <f>SUM(C22:C32)</f>
        <v>21714</v>
      </c>
      <c r="D33" s="74">
        <f>SUM(D22:D32)</f>
        <v>21710</v>
      </c>
      <c r="E33" s="75">
        <f>SUM(E22:E32)</f>
        <v>21710</v>
      </c>
      <c r="F33" s="76">
        <f>SUM(F22:F32)</f>
        <v>21710</v>
      </c>
      <c r="G33" s="19"/>
    </row>
    <row r="34" spans="1:7" ht="15.75" thickBot="1" x14ac:dyDescent="0.3">
      <c r="A34" s="55" t="s">
        <v>19</v>
      </c>
      <c r="B34" s="51"/>
      <c r="C34" s="51"/>
      <c r="D34" s="51"/>
      <c r="E34" s="51"/>
      <c r="F34" s="52"/>
      <c r="G34" s="20"/>
    </row>
    <row r="35" spans="1:7" x14ac:dyDescent="0.25">
      <c r="A35" s="32" t="s">
        <v>21</v>
      </c>
      <c r="B35" s="33">
        <v>3143.55</v>
      </c>
      <c r="C35" s="62">
        <v>1800</v>
      </c>
      <c r="D35" s="62">
        <v>0</v>
      </c>
      <c r="E35" s="77">
        <v>0</v>
      </c>
      <c r="F35" s="78">
        <v>0</v>
      </c>
      <c r="G35" s="18"/>
    </row>
    <row r="36" spans="1:7" x14ac:dyDescent="0.25">
      <c r="A36" s="9" t="s">
        <v>22</v>
      </c>
      <c r="B36" s="11">
        <v>0</v>
      </c>
      <c r="C36" s="58">
        <v>0</v>
      </c>
      <c r="D36" s="58">
        <v>0</v>
      </c>
      <c r="E36" s="66">
        <v>0</v>
      </c>
      <c r="F36" s="79">
        <v>0</v>
      </c>
      <c r="G36" s="18"/>
    </row>
    <row r="37" spans="1:7" ht="15.75" thickBot="1" x14ac:dyDescent="0.3">
      <c r="A37" s="29" t="s">
        <v>23</v>
      </c>
      <c r="B37" s="30">
        <f>SUM(B35:B36)</f>
        <v>3143.55</v>
      </c>
      <c r="C37" s="63">
        <f>SUM(C35:C36)</f>
        <v>1800</v>
      </c>
      <c r="D37" s="63">
        <f>SUM(D35:D36)</f>
        <v>0</v>
      </c>
      <c r="E37" s="80">
        <f>SUM(E35:E36)</f>
        <v>0</v>
      </c>
      <c r="F37" s="80">
        <f>SUM(F35:F36)</f>
        <v>0</v>
      </c>
      <c r="G37" s="19"/>
    </row>
    <row r="38" spans="1:7" ht="15" customHeight="1" x14ac:dyDescent="0.25">
      <c r="A38" s="41" t="s">
        <v>24</v>
      </c>
      <c r="B38" s="43">
        <f>B20+B33+B37</f>
        <v>132047.23000000001</v>
      </c>
      <c r="C38" s="43">
        <f>C20+C33+C37</f>
        <v>110304</v>
      </c>
      <c r="D38" s="43">
        <f>D20+D33+D37</f>
        <v>108500</v>
      </c>
      <c r="E38" s="45">
        <f>E20+E33+E37</f>
        <v>108500</v>
      </c>
      <c r="F38" s="45">
        <f>F20+F33+F37</f>
        <v>108500</v>
      </c>
      <c r="G38" s="40"/>
    </row>
    <row r="39" spans="1:7" ht="15.75" customHeight="1" thickBot="1" x14ac:dyDescent="0.3">
      <c r="A39" s="42"/>
      <c r="B39" s="44"/>
      <c r="C39" s="44"/>
      <c r="D39" s="44"/>
      <c r="E39" s="46"/>
      <c r="F39" s="46"/>
      <c r="G39" s="40"/>
    </row>
    <row r="40" spans="1:7" ht="15.75" thickBot="1" x14ac:dyDescent="0.3">
      <c r="A40" s="5"/>
    </row>
    <row r="41" spans="1:7" ht="15.75" thickBot="1" x14ac:dyDescent="0.3">
      <c r="A41" s="22"/>
      <c r="B41" s="23" t="s">
        <v>53</v>
      </c>
      <c r="C41" s="23" t="s">
        <v>54</v>
      </c>
      <c r="D41" s="23">
        <v>2017</v>
      </c>
      <c r="E41" s="23">
        <v>2018</v>
      </c>
      <c r="F41" s="23">
        <v>2019</v>
      </c>
      <c r="G41" s="14"/>
    </row>
    <row r="43" spans="1:7" ht="18.75" x14ac:dyDescent="0.25">
      <c r="A43" s="47" t="s">
        <v>27</v>
      </c>
      <c r="B43" s="48"/>
      <c r="C43" s="48"/>
      <c r="D43" s="48"/>
      <c r="E43" s="48"/>
      <c r="F43" s="49"/>
      <c r="G43" s="17"/>
    </row>
    <row r="44" spans="1:7" ht="15.75" thickBot="1" x14ac:dyDescent="0.3">
      <c r="F44" s="4"/>
      <c r="G44" s="4"/>
    </row>
    <row r="45" spans="1:7" ht="15.75" thickBot="1" x14ac:dyDescent="0.3">
      <c r="A45" s="50" t="s">
        <v>28</v>
      </c>
      <c r="B45" s="51"/>
      <c r="C45" s="51"/>
      <c r="D45" s="51"/>
      <c r="E45" s="51"/>
      <c r="F45" s="52"/>
      <c r="G45" s="20"/>
    </row>
    <row r="46" spans="1:7" x14ac:dyDescent="0.25">
      <c r="A46" s="34" t="s">
        <v>29</v>
      </c>
      <c r="B46" s="62">
        <v>35172.86</v>
      </c>
      <c r="C46" s="62">
        <v>38592.199999999997</v>
      </c>
      <c r="D46" s="62">
        <v>38600</v>
      </c>
      <c r="E46" s="77">
        <v>38600</v>
      </c>
      <c r="F46" s="78">
        <v>38600</v>
      </c>
      <c r="G46" s="4"/>
    </row>
    <row r="47" spans="1:7" x14ac:dyDescent="0.25">
      <c r="A47" s="2" t="s">
        <v>30</v>
      </c>
      <c r="B47" s="58">
        <v>1458.64</v>
      </c>
      <c r="C47" s="58">
        <v>1533</v>
      </c>
      <c r="D47" s="58">
        <v>1600</v>
      </c>
      <c r="E47" s="66">
        <v>1600</v>
      </c>
      <c r="F47" s="79">
        <v>1600</v>
      </c>
      <c r="G47" s="4"/>
    </row>
    <row r="48" spans="1:7" x14ac:dyDescent="0.25">
      <c r="A48" s="2" t="s">
        <v>31</v>
      </c>
      <c r="B48" s="58">
        <v>403.76</v>
      </c>
      <c r="C48" s="58">
        <v>801</v>
      </c>
      <c r="D48" s="58">
        <v>810</v>
      </c>
      <c r="E48" s="66">
        <v>810</v>
      </c>
      <c r="F48" s="79">
        <v>810</v>
      </c>
      <c r="G48" s="4"/>
    </row>
    <row r="49" spans="1:11" x14ac:dyDescent="0.25">
      <c r="A49" s="2" t="s">
        <v>32</v>
      </c>
      <c r="B49" s="58">
        <v>498.4</v>
      </c>
      <c r="C49" s="58">
        <v>250</v>
      </c>
      <c r="D49" s="58">
        <v>250</v>
      </c>
      <c r="E49" s="66">
        <v>250</v>
      </c>
      <c r="F49" s="79">
        <v>250</v>
      </c>
      <c r="G49" s="4"/>
    </row>
    <row r="50" spans="1:11" x14ac:dyDescent="0.25">
      <c r="A50" s="2" t="s">
        <v>33</v>
      </c>
      <c r="B50" s="58">
        <v>4443.3100000000004</v>
      </c>
      <c r="C50" s="58">
        <v>8387</v>
      </c>
      <c r="D50" s="58">
        <v>8400</v>
      </c>
      <c r="E50" s="66">
        <v>8400</v>
      </c>
      <c r="F50" s="79">
        <v>8400</v>
      </c>
      <c r="G50" s="4"/>
    </row>
    <row r="51" spans="1:11" x14ac:dyDescent="0.25">
      <c r="A51" s="2" t="s">
        <v>34</v>
      </c>
      <c r="B51" s="58">
        <v>24177.84</v>
      </c>
      <c r="C51" s="58">
        <v>26813.8</v>
      </c>
      <c r="D51" s="58">
        <v>26800</v>
      </c>
      <c r="E51" s="66">
        <v>26800</v>
      </c>
      <c r="F51" s="79">
        <v>26800</v>
      </c>
      <c r="G51" s="4"/>
    </row>
    <row r="52" spans="1:11" x14ac:dyDescent="0.25">
      <c r="A52" s="2" t="s">
        <v>35</v>
      </c>
      <c r="B52" s="58">
        <v>18314.64</v>
      </c>
      <c r="C52" s="58">
        <v>16037</v>
      </c>
      <c r="D52" s="58">
        <v>16040</v>
      </c>
      <c r="E52" s="66">
        <v>16040</v>
      </c>
      <c r="F52" s="79">
        <v>16040</v>
      </c>
      <c r="G52" s="4"/>
    </row>
    <row r="53" spans="1:11" x14ac:dyDescent="0.25">
      <c r="A53" s="2" t="s">
        <v>36</v>
      </c>
      <c r="B53" s="58">
        <v>7156.01</v>
      </c>
      <c r="C53" s="58">
        <v>7600</v>
      </c>
      <c r="D53" s="58">
        <v>7600</v>
      </c>
      <c r="E53" s="66">
        <v>7600</v>
      </c>
      <c r="F53" s="79">
        <v>7600</v>
      </c>
      <c r="G53" s="4"/>
    </row>
    <row r="54" spans="1:11" x14ac:dyDescent="0.25">
      <c r="A54" s="2" t="s">
        <v>37</v>
      </c>
      <c r="B54" s="58">
        <v>425.55</v>
      </c>
      <c r="C54" s="58">
        <v>340</v>
      </c>
      <c r="D54" s="58">
        <v>340</v>
      </c>
      <c r="E54" s="66">
        <v>340</v>
      </c>
      <c r="F54" s="79">
        <v>340</v>
      </c>
      <c r="G54" s="4"/>
    </row>
    <row r="55" spans="1:11" x14ac:dyDescent="0.25">
      <c r="A55" s="2" t="s">
        <v>38</v>
      </c>
      <c r="B55" s="58">
        <v>1248.45</v>
      </c>
      <c r="C55" s="58">
        <v>1620</v>
      </c>
      <c r="D55" s="58">
        <v>1620</v>
      </c>
      <c r="E55" s="66">
        <v>1620</v>
      </c>
      <c r="F55" s="79">
        <v>1620</v>
      </c>
      <c r="G55" s="4"/>
      <c r="K55" t="s">
        <v>45</v>
      </c>
    </row>
    <row r="56" spans="1:11" x14ac:dyDescent="0.25">
      <c r="A56" s="2" t="s">
        <v>39</v>
      </c>
      <c r="B56" s="58">
        <v>8658.8799999999992</v>
      </c>
      <c r="C56" s="58">
        <v>7537</v>
      </c>
      <c r="D56" s="58">
        <v>7540</v>
      </c>
      <c r="E56" s="66">
        <v>7540</v>
      </c>
      <c r="F56" s="79">
        <v>7540</v>
      </c>
      <c r="G56" s="4"/>
    </row>
    <row r="57" spans="1:11" x14ac:dyDescent="0.25">
      <c r="A57" s="2" t="s">
        <v>40</v>
      </c>
      <c r="B57" s="58">
        <v>253.6</v>
      </c>
      <c r="C57" s="58">
        <v>0</v>
      </c>
      <c r="D57" s="58">
        <v>0</v>
      </c>
      <c r="E57" s="66">
        <v>0</v>
      </c>
      <c r="F57" s="79">
        <v>0</v>
      </c>
      <c r="G57" s="4"/>
    </row>
    <row r="58" spans="1:11" ht="15.75" thickBot="1" x14ac:dyDescent="0.3">
      <c r="A58" s="2" t="s">
        <v>58</v>
      </c>
      <c r="B58" s="58">
        <v>5015.17</v>
      </c>
      <c r="C58" s="58">
        <v>1829</v>
      </c>
      <c r="D58" s="58">
        <v>1900</v>
      </c>
      <c r="E58" s="66">
        <v>1900</v>
      </c>
      <c r="F58" s="79">
        <v>1900</v>
      </c>
      <c r="G58" s="4"/>
    </row>
    <row r="59" spans="1:11" ht="15.75" thickBot="1" x14ac:dyDescent="0.3">
      <c r="A59" s="25" t="s">
        <v>42</v>
      </c>
      <c r="B59" s="26">
        <f>SUM(B46:B58)</f>
        <v>107227.11</v>
      </c>
      <c r="C59" s="61">
        <f>SUM(C46:C58)</f>
        <v>111340</v>
      </c>
      <c r="D59" s="61">
        <f>SUM(D46:D58)</f>
        <v>111500</v>
      </c>
      <c r="E59" s="72">
        <f>SUM(E46:E58)</f>
        <v>111500</v>
      </c>
      <c r="F59" s="72">
        <f>SUM(F46:F58)</f>
        <v>111500</v>
      </c>
      <c r="G59" s="19"/>
    </row>
    <row r="60" spans="1:11" ht="15.75" thickBot="1" x14ac:dyDescent="0.3">
      <c r="A60" s="50" t="s">
        <v>41</v>
      </c>
      <c r="B60" s="51"/>
      <c r="C60" s="51"/>
      <c r="D60" s="51"/>
      <c r="E60" s="51"/>
      <c r="F60" s="52"/>
      <c r="G60" s="20"/>
    </row>
    <row r="61" spans="1:11" ht="15.75" thickBot="1" x14ac:dyDescent="0.3">
      <c r="A61" s="35" t="s">
        <v>43</v>
      </c>
      <c r="B61" s="36">
        <v>17206.73</v>
      </c>
      <c r="C61" s="36">
        <v>635</v>
      </c>
      <c r="D61" s="36"/>
      <c r="E61" s="37"/>
      <c r="F61" s="38"/>
      <c r="G61" s="19"/>
    </row>
    <row r="62" spans="1:11" ht="15" customHeight="1" x14ac:dyDescent="0.25">
      <c r="A62" s="41" t="s">
        <v>44</v>
      </c>
      <c r="B62" s="43">
        <f>B59+B61</f>
        <v>124433.84</v>
      </c>
      <c r="C62" s="43">
        <f t="shared" ref="C62:E62" si="0">C59+C61</f>
        <v>111975</v>
      </c>
      <c r="D62" s="43">
        <f t="shared" si="0"/>
        <v>111500</v>
      </c>
      <c r="E62" s="45">
        <f t="shared" si="0"/>
        <v>111500</v>
      </c>
      <c r="F62" s="45">
        <f t="shared" ref="F62" si="1">F59+F61</f>
        <v>111500</v>
      </c>
      <c r="G62" s="40"/>
    </row>
    <row r="63" spans="1:11" ht="15.75" customHeight="1" thickBot="1" x14ac:dyDescent="0.3">
      <c r="A63" s="42"/>
      <c r="B63" s="44"/>
      <c r="C63" s="44"/>
      <c r="D63" s="44"/>
      <c r="E63" s="46"/>
      <c r="F63" s="46"/>
      <c r="G63" s="40"/>
    </row>
    <row r="64" spans="1:11" ht="15.75" thickBot="1" x14ac:dyDescent="0.3"/>
    <row r="65" spans="1:6" ht="15" customHeight="1" x14ac:dyDescent="0.25">
      <c r="A65" s="41" t="s">
        <v>49</v>
      </c>
      <c r="B65" s="43">
        <f>B38-B62</f>
        <v>7613.390000000014</v>
      </c>
      <c r="C65" s="43">
        <f>C38-C62</f>
        <v>-1671</v>
      </c>
      <c r="D65" s="43">
        <f>D38-D62</f>
        <v>-3000</v>
      </c>
      <c r="E65" s="43">
        <f>E38-E62</f>
        <v>-3000</v>
      </c>
      <c r="F65" s="43">
        <f>F38-F62</f>
        <v>-3000</v>
      </c>
    </row>
    <row r="66" spans="1:6" ht="15.75" customHeight="1" thickBot="1" x14ac:dyDescent="0.3">
      <c r="A66" s="42"/>
      <c r="B66" s="44"/>
      <c r="C66" s="44"/>
      <c r="D66" s="44"/>
      <c r="E66" s="44"/>
      <c r="F66" s="44"/>
    </row>
    <row r="72" spans="1:6" x14ac:dyDescent="0.25">
      <c r="A72" t="s">
        <v>50</v>
      </c>
    </row>
    <row r="73" spans="1:6" x14ac:dyDescent="0.25">
      <c r="A73" t="s">
        <v>47</v>
      </c>
    </row>
  </sheetData>
  <mergeCells count="28">
    <mergeCell ref="A43:F43"/>
    <mergeCell ref="A45:F45"/>
    <mergeCell ref="A60:F60"/>
    <mergeCell ref="F65:F66"/>
    <mergeCell ref="A2:F2"/>
    <mergeCell ref="A6:F6"/>
    <mergeCell ref="A8:F8"/>
    <mergeCell ref="A21:F21"/>
    <mergeCell ref="A34:F34"/>
    <mergeCell ref="F62:F63"/>
    <mergeCell ref="A38:A39"/>
    <mergeCell ref="A65:A66"/>
    <mergeCell ref="B65:B66"/>
    <mergeCell ref="C65:C66"/>
    <mergeCell ref="D65:D66"/>
    <mergeCell ref="E65:E66"/>
    <mergeCell ref="G38:G39"/>
    <mergeCell ref="B38:B39"/>
    <mergeCell ref="C38:C39"/>
    <mergeCell ref="D38:D39"/>
    <mergeCell ref="E38:E39"/>
    <mergeCell ref="F38:F39"/>
    <mergeCell ref="G62:G63"/>
    <mergeCell ref="A62:A63"/>
    <mergeCell ref="B62:B63"/>
    <mergeCell ref="C62:C63"/>
    <mergeCell ref="D62:D63"/>
    <mergeCell ref="E62:E63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Ostrihoňová</dc:creator>
  <cp:lastModifiedBy>Beránková</cp:lastModifiedBy>
  <cp:lastPrinted>2016-03-23T16:19:36Z</cp:lastPrinted>
  <dcterms:created xsi:type="dcterms:W3CDTF">2012-03-15T07:30:51Z</dcterms:created>
  <dcterms:modified xsi:type="dcterms:W3CDTF">2016-03-23T16:19:38Z</dcterms:modified>
</cp:coreProperties>
</file>